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7715" windowHeight="10815"/>
  </bookViews>
  <sheets>
    <sheet name="INTEGRA abril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E69" i="1" l="1"/>
  <c r="D69" i="1"/>
  <c r="C69" i="1"/>
  <c r="I67" i="1"/>
  <c r="H67" i="1"/>
  <c r="J67" i="1" s="1"/>
  <c r="F67" i="1"/>
  <c r="I66" i="1"/>
  <c r="H66" i="1"/>
  <c r="J66" i="1" s="1"/>
  <c r="F66" i="1"/>
  <c r="J65" i="1"/>
  <c r="I65" i="1"/>
  <c r="H65" i="1"/>
  <c r="F65" i="1"/>
  <c r="I64" i="1"/>
  <c r="H64" i="1"/>
  <c r="J64" i="1" s="1"/>
  <c r="F64" i="1"/>
  <c r="J63" i="1"/>
  <c r="I63" i="1"/>
  <c r="H63" i="1"/>
  <c r="F63" i="1"/>
  <c r="I62" i="1"/>
  <c r="H62" i="1"/>
  <c r="J62" i="1" s="1"/>
  <c r="F62" i="1"/>
  <c r="J61" i="1"/>
  <c r="I61" i="1"/>
  <c r="H61" i="1"/>
  <c r="F61" i="1"/>
  <c r="I60" i="1"/>
  <c r="H60" i="1"/>
  <c r="J60" i="1" s="1"/>
  <c r="F60" i="1"/>
  <c r="J59" i="1"/>
  <c r="I59" i="1"/>
  <c r="H59" i="1"/>
  <c r="F59" i="1"/>
  <c r="I58" i="1"/>
  <c r="H58" i="1"/>
  <c r="J58" i="1" s="1"/>
  <c r="F58" i="1"/>
  <c r="J57" i="1"/>
  <c r="I57" i="1"/>
  <c r="H57" i="1"/>
  <c r="F57" i="1"/>
  <c r="I56" i="1"/>
  <c r="H56" i="1"/>
  <c r="J56" i="1" s="1"/>
  <c r="F56" i="1"/>
  <c r="J55" i="1"/>
  <c r="I55" i="1"/>
  <c r="H55" i="1"/>
  <c r="F55" i="1"/>
  <c r="I54" i="1"/>
  <c r="H54" i="1"/>
  <c r="J54" i="1" s="1"/>
  <c r="F54" i="1"/>
  <c r="I53" i="1"/>
  <c r="H53" i="1"/>
  <c r="J53" i="1" s="1"/>
  <c r="F53" i="1"/>
  <c r="I52" i="1"/>
  <c r="H52" i="1"/>
  <c r="J52" i="1" s="1"/>
  <c r="F52" i="1"/>
  <c r="I51" i="1"/>
  <c r="H51" i="1"/>
  <c r="J51" i="1" s="1"/>
  <c r="F51" i="1"/>
  <c r="I50" i="1"/>
  <c r="H50" i="1"/>
  <c r="J50" i="1" s="1"/>
  <c r="F50" i="1"/>
  <c r="I49" i="1"/>
  <c r="H49" i="1"/>
  <c r="J49" i="1" s="1"/>
  <c r="F49" i="1"/>
  <c r="I48" i="1"/>
  <c r="H48" i="1"/>
  <c r="J48" i="1" s="1"/>
  <c r="F48" i="1"/>
  <c r="I47" i="1"/>
  <c r="H47" i="1"/>
  <c r="J47" i="1" s="1"/>
  <c r="F47" i="1"/>
  <c r="I46" i="1"/>
  <c r="H46" i="1"/>
  <c r="J46" i="1" s="1"/>
  <c r="F46" i="1"/>
  <c r="I45" i="1"/>
  <c r="H45" i="1"/>
  <c r="J45" i="1" s="1"/>
  <c r="F45" i="1"/>
  <c r="I44" i="1"/>
  <c r="H44" i="1"/>
  <c r="J44" i="1" s="1"/>
  <c r="F44" i="1"/>
  <c r="I43" i="1"/>
  <c r="H43" i="1"/>
  <c r="J43" i="1" s="1"/>
  <c r="F43" i="1"/>
  <c r="I42" i="1"/>
  <c r="H42" i="1"/>
  <c r="J42" i="1" s="1"/>
  <c r="F42" i="1"/>
  <c r="I41" i="1"/>
  <c r="H41" i="1"/>
  <c r="J41" i="1" s="1"/>
  <c r="F41" i="1"/>
  <c r="I40" i="1"/>
  <c r="H40" i="1"/>
  <c r="J40" i="1" s="1"/>
  <c r="F40" i="1"/>
  <c r="I39" i="1"/>
  <c r="H39" i="1"/>
  <c r="J39" i="1" s="1"/>
  <c r="F39" i="1"/>
  <c r="I38" i="1"/>
  <c r="H38" i="1"/>
  <c r="J38" i="1" s="1"/>
  <c r="F38" i="1"/>
  <c r="I37" i="1"/>
  <c r="H37" i="1"/>
  <c r="J37" i="1" s="1"/>
  <c r="F37" i="1"/>
  <c r="I36" i="1"/>
  <c r="H36" i="1"/>
  <c r="J36" i="1" s="1"/>
  <c r="F36" i="1"/>
  <c r="I35" i="1"/>
  <c r="H35" i="1"/>
  <c r="J35" i="1" s="1"/>
  <c r="F35" i="1"/>
  <c r="I34" i="1"/>
  <c r="H34" i="1"/>
  <c r="J34" i="1" s="1"/>
  <c r="F34" i="1"/>
  <c r="I33" i="1"/>
  <c r="H33" i="1"/>
  <c r="J33" i="1" s="1"/>
  <c r="F33" i="1"/>
  <c r="I32" i="1"/>
  <c r="H32" i="1"/>
  <c r="J32" i="1" s="1"/>
  <c r="F32" i="1"/>
  <c r="I31" i="1"/>
  <c r="H31" i="1"/>
  <c r="J31" i="1" s="1"/>
  <c r="F31" i="1"/>
  <c r="I30" i="1"/>
  <c r="H30" i="1"/>
  <c r="J30" i="1" s="1"/>
  <c r="F30" i="1"/>
  <c r="I29" i="1"/>
  <c r="H29" i="1"/>
  <c r="J29" i="1" s="1"/>
  <c r="F29" i="1"/>
  <c r="I28" i="1"/>
  <c r="H28" i="1"/>
  <c r="J28" i="1" s="1"/>
  <c r="F28" i="1"/>
  <c r="I27" i="1"/>
  <c r="H27" i="1"/>
  <c r="J27" i="1" s="1"/>
  <c r="F27" i="1"/>
  <c r="I26" i="1"/>
  <c r="H26" i="1"/>
  <c r="J26" i="1" s="1"/>
  <c r="F26" i="1"/>
  <c r="I25" i="1"/>
  <c r="H25" i="1"/>
  <c r="J25" i="1" s="1"/>
  <c r="F25" i="1"/>
  <c r="I24" i="1"/>
  <c r="H24" i="1"/>
  <c r="J24" i="1" s="1"/>
  <c r="F24" i="1"/>
  <c r="I23" i="1"/>
  <c r="H23" i="1"/>
  <c r="J23" i="1" s="1"/>
  <c r="F23" i="1"/>
  <c r="I22" i="1"/>
  <c r="H22" i="1"/>
  <c r="J22" i="1" s="1"/>
  <c r="F22" i="1"/>
  <c r="I21" i="1"/>
  <c r="H21" i="1"/>
  <c r="J21" i="1" s="1"/>
  <c r="F21" i="1"/>
  <c r="I20" i="1"/>
  <c r="H20" i="1"/>
  <c r="J20" i="1" s="1"/>
  <c r="F20" i="1"/>
  <c r="I19" i="1"/>
  <c r="H19" i="1"/>
  <c r="J19" i="1" s="1"/>
  <c r="F19" i="1"/>
  <c r="I18" i="1"/>
  <c r="H18" i="1"/>
  <c r="J18" i="1" s="1"/>
  <c r="F18" i="1"/>
  <c r="I17" i="1"/>
  <c r="H17" i="1"/>
  <c r="J17" i="1" s="1"/>
  <c r="F17" i="1"/>
  <c r="I16" i="1"/>
  <c r="H16" i="1"/>
  <c r="J16" i="1" s="1"/>
  <c r="F16" i="1"/>
  <c r="I15" i="1"/>
  <c r="H15" i="1"/>
  <c r="J15" i="1" s="1"/>
  <c r="F15" i="1"/>
  <c r="I14" i="1"/>
  <c r="H14" i="1"/>
  <c r="J14" i="1" s="1"/>
  <c r="F14" i="1"/>
  <c r="I13" i="1"/>
  <c r="H13" i="1"/>
  <c r="J13" i="1" s="1"/>
  <c r="F13" i="1"/>
  <c r="I12" i="1"/>
  <c r="H12" i="1"/>
  <c r="J12" i="1" s="1"/>
  <c r="F12" i="1"/>
  <c r="I11" i="1"/>
  <c r="H11" i="1"/>
  <c r="J11" i="1" s="1"/>
  <c r="F11" i="1"/>
  <c r="I10" i="1"/>
  <c r="H10" i="1"/>
  <c r="J10" i="1" s="1"/>
  <c r="F10" i="1"/>
  <c r="F69" i="1" s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<sst xmlns="http://schemas.openxmlformats.org/spreadsheetml/2006/main" count="71" uniqueCount="71">
  <si>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</si>
  <si>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</si>
  <si>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</si>
  <si>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</si>
  <si>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</si>
  <si>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RECURSOS A MUNICIPIOS DE FEIEF DEL MES DE ABRIL 2016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</si>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</sst>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_);_(@_)"/>
    <numFmt numFmtId="165" formatCode="_([$€-2]* #,##0.00_);_([$€-2]* \(#,##0.00\);_([$€-2]* &quot;-&quot;??_)"/>
    <numFmt numFmtId="166" formatCode="_(* #,##0.00_);_(* \(#,##0.00\);_(* &quot;-&quot;??_);_(@_)"/>
  </numFmts>
  <fonts count="10">
    <font>
      <sz val="10"/>
      <name val="Arial"/>
    </font>
    <font>
      <sz val="10"/>
      <name val="Arial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b/>
      <sz val="10"/>
      <color indexed="9"/>
      <name val="CG Omega"/>
      <family val="2"/>
    </font>
    <font>
      <sz val="10"/>
      <name val="CG Omega"/>
      <family val="2"/>
    </font>
    <font>
      <sz val="1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164" fontId="8" fillId="4" borderId="4" xfId="0" applyNumberFormat="1" applyFont="1" applyFill="1" applyBorder="1" applyAlignment="1">
      <alignment horizontal="right" vertical="center"/>
    </xf>
    <xf numFmtId="4" fontId="8" fillId="4" borderId="4" xfId="0" applyNumberFormat="1" applyFont="1" applyFill="1" applyBorder="1" applyAlignment="1">
      <alignment horizontal="right" vertical="center"/>
    </xf>
    <xf numFmtId="43" fontId="0" fillId="0" borderId="0" xfId="0" applyNumberFormat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right" vertical="center"/>
    </xf>
    <xf numFmtId="4" fontId="8" fillId="4" borderId="5" xfId="0" applyNumberFormat="1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4" fontId="8" fillId="5" borderId="5" xfId="0" applyNumberFormat="1" applyFont="1" applyFill="1" applyBorder="1" applyAlignment="1">
      <alignment horizontal="right" vertical="center"/>
    </xf>
    <xf numFmtId="164" fontId="8" fillId="5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Protection="1"/>
    <xf numFmtId="164" fontId="9" fillId="0" borderId="7" xfId="1" applyNumberFormat="1" applyFont="1" applyBorder="1" applyProtection="1">
      <protection locked="0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left" vertical="center"/>
    </xf>
    <xf numFmtId="164" fontId="0" fillId="0" borderId="0" xfId="0" applyNumberForma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ACUMPAR%202016%20FEI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o parti"/>
      <sheetName val="INTEGRA ANUAL"/>
      <sheetName val="INTEGRA PAGOS "/>
      <sheetName val="ANALITICO FEIEF"/>
      <sheetName val="INTEGRA abril"/>
      <sheetName val="INTEGRA JUNIO"/>
      <sheetName val="INTEGRA agosto"/>
      <sheetName val="INTEGRA noviem AJUSTE"/>
      <sheetName val="INTEGRA DICIEMBRE"/>
      <sheetName val="BANCOFG RECIBO abr"/>
      <sheetName val="FEIEF MAYO 13"/>
      <sheetName val="FEIEF AGOSTO"/>
      <sheetName val="FEIEF DICIEMBRE"/>
      <sheetName val="FEIEF DICIEM AMPLI"/>
      <sheetName val="RECIBE"/>
      <sheetName val="FEIEF poliza"/>
      <sheetName val="FEIEF reduce"/>
    </sheetNames>
    <sheetDataSet>
      <sheetData sheetId="0"/>
      <sheetData sheetId="1"/>
      <sheetData sheetId="2"/>
      <sheetData sheetId="3">
        <row r="10">
          <cell r="G10">
            <v>133667</v>
          </cell>
          <cell r="H10">
            <v>0</v>
          </cell>
        </row>
        <row r="11">
          <cell r="G11">
            <v>114533</v>
          </cell>
          <cell r="H11">
            <v>0</v>
          </cell>
        </row>
        <row r="12">
          <cell r="G12">
            <v>88094</v>
          </cell>
          <cell r="H12">
            <v>0</v>
          </cell>
        </row>
        <row r="13">
          <cell r="G13">
            <v>103686</v>
          </cell>
          <cell r="H13">
            <v>0</v>
          </cell>
        </row>
        <row r="14">
          <cell r="G14">
            <v>586276</v>
          </cell>
          <cell r="H14">
            <v>0</v>
          </cell>
        </row>
        <row r="15">
          <cell r="G15">
            <v>147729</v>
          </cell>
          <cell r="H15">
            <v>0</v>
          </cell>
        </row>
        <row r="16">
          <cell r="G16">
            <v>290825</v>
          </cell>
          <cell r="H16">
            <v>0</v>
          </cell>
        </row>
        <row r="17">
          <cell r="G17">
            <v>187057</v>
          </cell>
          <cell r="H17">
            <v>0</v>
          </cell>
        </row>
        <row r="18">
          <cell r="G18">
            <v>264907</v>
          </cell>
          <cell r="H18">
            <v>0</v>
          </cell>
        </row>
        <row r="19">
          <cell r="G19">
            <v>70071</v>
          </cell>
          <cell r="H19">
            <v>0</v>
          </cell>
        </row>
        <row r="20">
          <cell r="G20">
            <v>85364</v>
          </cell>
          <cell r="H20">
            <v>0</v>
          </cell>
        </row>
        <row r="21">
          <cell r="G21">
            <v>2839094</v>
          </cell>
          <cell r="H21">
            <v>0</v>
          </cell>
        </row>
        <row r="22">
          <cell r="G22">
            <v>179684</v>
          </cell>
          <cell r="H22">
            <v>0</v>
          </cell>
        </row>
        <row r="23">
          <cell r="G23">
            <v>115501</v>
          </cell>
          <cell r="H23">
            <v>0</v>
          </cell>
        </row>
        <row r="24">
          <cell r="G24">
            <v>492348</v>
          </cell>
          <cell r="H24">
            <v>0</v>
          </cell>
        </row>
        <row r="25">
          <cell r="G25">
            <v>316160</v>
          </cell>
          <cell r="H25">
            <v>0</v>
          </cell>
        </row>
        <row r="26">
          <cell r="G26">
            <v>2314688</v>
          </cell>
          <cell r="H26">
            <v>0</v>
          </cell>
        </row>
        <row r="27">
          <cell r="G27">
            <v>120872</v>
          </cell>
          <cell r="H27">
            <v>0</v>
          </cell>
        </row>
        <row r="28">
          <cell r="G28">
            <v>444993</v>
          </cell>
          <cell r="H28">
            <v>0</v>
          </cell>
        </row>
        <row r="29">
          <cell r="G29">
            <v>966754</v>
          </cell>
          <cell r="H29">
            <v>0</v>
          </cell>
        </row>
        <row r="30">
          <cell r="G30">
            <v>141791</v>
          </cell>
          <cell r="H30">
            <v>0</v>
          </cell>
        </row>
        <row r="31">
          <cell r="G31">
            <v>310819</v>
          </cell>
          <cell r="H31">
            <v>0</v>
          </cell>
        </row>
        <row r="32">
          <cell r="G32">
            <v>264311</v>
          </cell>
          <cell r="H32">
            <v>0</v>
          </cell>
        </row>
        <row r="33">
          <cell r="G33">
            <v>594388</v>
          </cell>
          <cell r="H33">
            <v>0</v>
          </cell>
        </row>
        <row r="34">
          <cell r="G34">
            <v>192019</v>
          </cell>
          <cell r="H34">
            <v>0</v>
          </cell>
        </row>
        <row r="35">
          <cell r="G35">
            <v>827882</v>
          </cell>
          <cell r="H35">
            <v>0</v>
          </cell>
        </row>
        <row r="36">
          <cell r="G36">
            <v>135985</v>
          </cell>
          <cell r="H36">
            <v>0</v>
          </cell>
        </row>
        <row r="37">
          <cell r="G37">
            <v>93598</v>
          </cell>
          <cell r="H37">
            <v>0</v>
          </cell>
        </row>
        <row r="38">
          <cell r="G38">
            <v>346608</v>
          </cell>
          <cell r="H38">
            <v>0</v>
          </cell>
        </row>
        <row r="39">
          <cell r="G39">
            <v>81111</v>
          </cell>
          <cell r="H39">
            <v>0</v>
          </cell>
        </row>
        <row r="40">
          <cell r="G40">
            <v>240592</v>
          </cell>
          <cell r="H40">
            <v>0</v>
          </cell>
        </row>
        <row r="41">
          <cell r="G41">
            <v>211279</v>
          </cell>
          <cell r="H41">
            <v>0</v>
          </cell>
        </row>
        <row r="42">
          <cell r="G42">
            <v>132651</v>
          </cell>
          <cell r="H42">
            <v>0</v>
          </cell>
        </row>
        <row r="43">
          <cell r="G43">
            <v>523489</v>
          </cell>
          <cell r="H43">
            <v>0</v>
          </cell>
        </row>
        <row r="44">
          <cell r="G44">
            <v>239332</v>
          </cell>
          <cell r="H44">
            <v>0</v>
          </cell>
        </row>
        <row r="45">
          <cell r="G45">
            <v>546960</v>
          </cell>
          <cell r="H45">
            <v>0</v>
          </cell>
        </row>
        <row r="46">
          <cell r="G46">
            <v>254706</v>
          </cell>
          <cell r="H46">
            <v>0</v>
          </cell>
        </row>
        <row r="47">
          <cell r="G47">
            <v>1019313</v>
          </cell>
          <cell r="H47">
            <v>0</v>
          </cell>
        </row>
        <row r="48">
          <cell r="G48">
            <v>843457</v>
          </cell>
          <cell r="H48">
            <v>0</v>
          </cell>
        </row>
        <row r="49">
          <cell r="G49">
            <v>343079</v>
          </cell>
          <cell r="H49">
            <v>0</v>
          </cell>
        </row>
        <row r="50">
          <cell r="G50">
            <v>84960</v>
          </cell>
          <cell r="H50">
            <v>0</v>
          </cell>
        </row>
        <row r="51">
          <cell r="G51">
            <v>933221</v>
          </cell>
          <cell r="H51">
            <v>0</v>
          </cell>
        </row>
        <row r="52">
          <cell r="G52">
            <v>56196</v>
          </cell>
          <cell r="H52">
            <v>0</v>
          </cell>
        </row>
        <row r="53">
          <cell r="G53">
            <v>260128</v>
          </cell>
          <cell r="H53">
            <v>0</v>
          </cell>
        </row>
        <row r="54">
          <cell r="G54">
            <v>179962</v>
          </cell>
          <cell r="H54">
            <v>0</v>
          </cell>
        </row>
        <row r="55">
          <cell r="G55">
            <v>178853</v>
          </cell>
          <cell r="H55">
            <v>0</v>
          </cell>
        </row>
        <row r="56">
          <cell r="G56">
            <v>138097</v>
          </cell>
          <cell r="H56">
            <v>0</v>
          </cell>
        </row>
        <row r="57">
          <cell r="G57">
            <v>437472</v>
          </cell>
          <cell r="H57">
            <v>0</v>
          </cell>
        </row>
        <row r="58">
          <cell r="G58">
            <v>241662</v>
          </cell>
          <cell r="H58">
            <v>0</v>
          </cell>
        </row>
        <row r="59">
          <cell r="G59">
            <v>86619</v>
          </cell>
          <cell r="H59">
            <v>0</v>
          </cell>
        </row>
        <row r="60">
          <cell r="G60">
            <v>771944</v>
          </cell>
          <cell r="H60">
            <v>0</v>
          </cell>
        </row>
        <row r="61">
          <cell r="G61">
            <v>156621</v>
          </cell>
          <cell r="H61">
            <v>0</v>
          </cell>
        </row>
        <row r="62">
          <cell r="G62">
            <v>680972</v>
          </cell>
          <cell r="H62">
            <v>0</v>
          </cell>
        </row>
        <row r="63">
          <cell r="G63">
            <v>278136</v>
          </cell>
          <cell r="H63">
            <v>0</v>
          </cell>
        </row>
        <row r="64">
          <cell r="G64">
            <v>197887</v>
          </cell>
          <cell r="H64">
            <v>0</v>
          </cell>
        </row>
        <row r="65">
          <cell r="G65">
            <v>276836</v>
          </cell>
          <cell r="H65">
            <v>0</v>
          </cell>
        </row>
        <row r="66">
          <cell r="G66">
            <v>507191</v>
          </cell>
          <cell r="H66">
            <v>0</v>
          </cell>
        </row>
        <row r="67">
          <cell r="G67">
            <v>2041577</v>
          </cell>
          <cell r="H67">
            <v>0</v>
          </cell>
        </row>
        <row r="75">
          <cell r="G75">
            <v>19948</v>
          </cell>
          <cell r="H75">
            <v>0</v>
          </cell>
        </row>
        <row r="76">
          <cell r="G76">
            <v>17092</v>
          </cell>
          <cell r="H76">
            <v>0</v>
          </cell>
        </row>
        <row r="77">
          <cell r="G77">
            <v>13147</v>
          </cell>
          <cell r="H77">
            <v>0</v>
          </cell>
        </row>
        <row r="78">
          <cell r="G78">
            <v>15474</v>
          </cell>
          <cell r="H78">
            <v>0</v>
          </cell>
        </row>
        <row r="79">
          <cell r="G79">
            <v>87493</v>
          </cell>
          <cell r="H79">
            <v>0</v>
          </cell>
        </row>
        <row r="80">
          <cell r="G80">
            <v>22046</v>
          </cell>
          <cell r="H80">
            <v>0</v>
          </cell>
        </row>
        <row r="81">
          <cell r="G81">
            <v>43401</v>
          </cell>
          <cell r="H81">
            <v>0</v>
          </cell>
        </row>
        <row r="82">
          <cell r="G82">
            <v>27916</v>
          </cell>
          <cell r="H82">
            <v>0</v>
          </cell>
        </row>
        <row r="83">
          <cell r="G83">
            <v>39533</v>
          </cell>
          <cell r="H83">
            <v>0</v>
          </cell>
        </row>
        <row r="84">
          <cell r="G84">
            <v>10457</v>
          </cell>
          <cell r="H84">
            <v>0</v>
          </cell>
        </row>
        <row r="85">
          <cell r="G85">
            <v>12739</v>
          </cell>
          <cell r="H85">
            <v>0</v>
          </cell>
        </row>
        <row r="86">
          <cell r="G86">
            <v>423693</v>
          </cell>
          <cell r="H86">
            <v>0</v>
          </cell>
        </row>
        <row r="87">
          <cell r="G87">
            <v>26815</v>
          </cell>
          <cell r="H87">
            <v>0</v>
          </cell>
        </row>
        <row r="88">
          <cell r="G88">
            <v>17237</v>
          </cell>
          <cell r="H88">
            <v>0</v>
          </cell>
        </row>
        <row r="89">
          <cell r="G89">
            <v>73476</v>
          </cell>
          <cell r="H89">
            <v>0</v>
          </cell>
        </row>
        <row r="90">
          <cell r="G90">
            <v>47182</v>
          </cell>
          <cell r="H90">
            <v>0</v>
          </cell>
        </row>
        <row r="91">
          <cell r="G91">
            <v>345433</v>
          </cell>
          <cell r="H91">
            <v>0</v>
          </cell>
        </row>
        <row r="92">
          <cell r="G92">
            <v>18038</v>
          </cell>
          <cell r="H92">
            <v>0</v>
          </cell>
        </row>
        <row r="93">
          <cell r="G93">
            <v>66409</v>
          </cell>
          <cell r="H93">
            <v>0</v>
          </cell>
        </row>
        <row r="94">
          <cell r="G94">
            <v>144274</v>
          </cell>
          <cell r="H94">
            <v>0</v>
          </cell>
        </row>
        <row r="95">
          <cell r="G95">
            <v>21160</v>
          </cell>
          <cell r="H95">
            <v>0</v>
          </cell>
        </row>
        <row r="96">
          <cell r="G96">
            <v>46385</v>
          </cell>
          <cell r="H96">
            <v>0</v>
          </cell>
        </row>
        <row r="97">
          <cell r="G97">
            <v>39445</v>
          </cell>
          <cell r="H97">
            <v>0</v>
          </cell>
        </row>
        <row r="98">
          <cell r="G98">
            <v>88704</v>
          </cell>
          <cell r="H98">
            <v>0</v>
          </cell>
        </row>
        <row r="99">
          <cell r="G99">
            <v>28656</v>
          </cell>
          <cell r="H99">
            <v>0</v>
          </cell>
        </row>
        <row r="100">
          <cell r="G100">
            <v>123549</v>
          </cell>
          <cell r="H100">
            <v>0</v>
          </cell>
        </row>
        <row r="101">
          <cell r="G101">
            <v>20294</v>
          </cell>
          <cell r="H101">
            <v>0</v>
          </cell>
        </row>
        <row r="102">
          <cell r="G102">
            <v>13968</v>
          </cell>
          <cell r="H102">
            <v>0</v>
          </cell>
        </row>
        <row r="103">
          <cell r="G103">
            <v>51726</v>
          </cell>
          <cell r="H103">
            <v>0</v>
          </cell>
        </row>
        <row r="104">
          <cell r="G104">
            <v>12105</v>
          </cell>
          <cell r="H104">
            <v>0</v>
          </cell>
        </row>
        <row r="105">
          <cell r="G105">
            <v>35905</v>
          </cell>
          <cell r="H105">
            <v>0</v>
          </cell>
        </row>
        <row r="106">
          <cell r="G106">
            <v>31530</v>
          </cell>
          <cell r="H106">
            <v>0</v>
          </cell>
        </row>
        <row r="107">
          <cell r="G107">
            <v>19796</v>
          </cell>
          <cell r="H107">
            <v>0</v>
          </cell>
        </row>
        <row r="108">
          <cell r="G108">
            <v>78123</v>
          </cell>
          <cell r="H108">
            <v>0</v>
          </cell>
        </row>
        <row r="109">
          <cell r="G109">
            <v>35717</v>
          </cell>
          <cell r="H109">
            <v>0</v>
          </cell>
        </row>
        <row r="110">
          <cell r="G110">
            <v>81626</v>
          </cell>
          <cell r="H110">
            <v>0</v>
          </cell>
        </row>
        <row r="111">
          <cell r="G111">
            <v>38011</v>
          </cell>
          <cell r="H111">
            <v>0</v>
          </cell>
        </row>
        <row r="112">
          <cell r="G112">
            <v>152117</v>
          </cell>
          <cell r="H112">
            <v>0</v>
          </cell>
        </row>
        <row r="113">
          <cell r="G113">
            <v>125873</v>
          </cell>
          <cell r="H113">
            <v>0</v>
          </cell>
        </row>
        <row r="114">
          <cell r="G114">
            <v>51199</v>
          </cell>
          <cell r="H114">
            <v>0</v>
          </cell>
        </row>
        <row r="115">
          <cell r="G115">
            <v>12679</v>
          </cell>
          <cell r="H115">
            <v>0</v>
          </cell>
        </row>
        <row r="116">
          <cell r="G116">
            <v>139269</v>
          </cell>
          <cell r="H116">
            <v>0</v>
          </cell>
        </row>
        <row r="117">
          <cell r="G117">
            <v>8386</v>
          </cell>
          <cell r="H117">
            <v>0</v>
          </cell>
        </row>
        <row r="118">
          <cell r="G118">
            <v>38820</v>
          </cell>
          <cell r="H118">
            <v>0</v>
          </cell>
        </row>
        <row r="119">
          <cell r="G119">
            <v>26857</v>
          </cell>
          <cell r="H119">
            <v>0</v>
          </cell>
        </row>
        <row r="120">
          <cell r="G120">
            <v>26691</v>
          </cell>
          <cell r="H120">
            <v>0</v>
          </cell>
        </row>
        <row r="121">
          <cell r="G121">
            <v>20609</v>
          </cell>
          <cell r="H121">
            <v>0</v>
          </cell>
        </row>
        <row r="122">
          <cell r="G122">
            <v>65286</v>
          </cell>
          <cell r="H122">
            <v>0</v>
          </cell>
        </row>
        <row r="123">
          <cell r="G123">
            <v>36064</v>
          </cell>
          <cell r="H123">
            <v>0</v>
          </cell>
        </row>
        <row r="124">
          <cell r="G124">
            <v>12927</v>
          </cell>
          <cell r="H124">
            <v>0</v>
          </cell>
        </row>
        <row r="125">
          <cell r="G125">
            <v>115201</v>
          </cell>
          <cell r="H125">
            <v>0</v>
          </cell>
        </row>
        <row r="126">
          <cell r="G126">
            <v>23373</v>
          </cell>
          <cell r="H126">
            <v>0</v>
          </cell>
        </row>
        <row r="127">
          <cell r="G127">
            <v>101625</v>
          </cell>
          <cell r="H127">
            <v>0</v>
          </cell>
        </row>
        <row r="128">
          <cell r="G128">
            <v>41508</v>
          </cell>
          <cell r="H128">
            <v>0</v>
          </cell>
        </row>
        <row r="129">
          <cell r="G129">
            <v>29532</v>
          </cell>
          <cell r="H129">
            <v>0</v>
          </cell>
        </row>
        <row r="130">
          <cell r="G130">
            <v>41314</v>
          </cell>
          <cell r="H130">
            <v>0</v>
          </cell>
        </row>
        <row r="131">
          <cell r="G131">
            <v>75691</v>
          </cell>
          <cell r="H131">
            <v>0</v>
          </cell>
        </row>
        <row r="132">
          <cell r="G132">
            <v>304675</v>
          </cell>
          <cell r="H132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topLeftCell="A40" workbookViewId="0">
      <selection sqref="A1:IV65536"/>
    </sheetView>
  </sheetViews>
  <sheetFormatPr baseColWidth="10" defaultRowHeight="12.75"/>
  <cols>
    <col min="1" max="1" width="6.28515625" customWidth="1"/>
    <col min="2" max="2" width="35.42578125" customWidth="1"/>
    <col min="3" max="6" width="15" customWidth="1"/>
    <col min="7" max="9" width="0" hidden="1" customWidth="1"/>
    <col min="10" max="10" width="13.140625" hidden="1" customWidth="1"/>
    <col min="11" max="11" width="0" hidden="1" customWidth="1"/>
  </cols>
  <sheetData>
    <row r="1" spans="1:10" ht="18">
      <c r="A1" s="1" t="s">
        <v>0</v>
      </c>
      <c r="B1" s="1"/>
      <c r="C1" s="1"/>
      <c r="D1" s="1"/>
      <c r="E1" s="1"/>
      <c r="F1" s="1"/>
    </row>
    <row r="2" spans="1:10" ht="20.25">
      <c r="A2" s="2" t="s">
        <v>1</v>
      </c>
      <c r="B2" s="2"/>
      <c r="C2" s="2"/>
      <c r="D2" s="2"/>
      <c r="E2" s="2"/>
      <c r="F2" s="2"/>
    </row>
    <row r="3" spans="1:10" ht="16.5">
      <c r="A3" s="3" t="s">
        <v>2</v>
      </c>
      <c r="B3" s="3"/>
      <c r="C3" s="3"/>
      <c r="D3" s="3"/>
      <c r="E3" s="3"/>
      <c r="F3" s="3"/>
    </row>
    <row r="4" spans="1:10" ht="18" customHeight="1">
      <c r="A4" s="4" t="s">
        <v>3</v>
      </c>
      <c r="B4" s="4"/>
      <c r="C4" s="4"/>
      <c r="D4" s="4"/>
      <c r="E4" s="4"/>
      <c r="F4" s="4"/>
    </row>
    <row r="5" spans="1:10" ht="6" customHeight="1">
      <c r="A5" s="4" t="s">
        <v>4</v>
      </c>
      <c r="B5" s="4"/>
      <c r="C5" s="4"/>
      <c r="D5" s="4"/>
      <c r="E5" s="4"/>
    </row>
    <row r="6" spans="1:10" ht="18.75" customHeight="1">
      <c r="A6" s="5" t="s">
        <v>5</v>
      </c>
      <c r="B6" s="6"/>
      <c r="C6" s="6"/>
      <c r="D6" s="6"/>
      <c r="E6" s="6"/>
      <c r="F6" s="6"/>
    </row>
    <row r="8" spans="1:10" ht="39" customHeight="1">
      <c r="A8" s="7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1:10" ht="12.75" customHeight="1">
      <c r="A9" s="9"/>
      <c r="B9" s="9"/>
      <c r="C9" s="9"/>
      <c r="D9" s="9"/>
      <c r="E9" s="9"/>
    </row>
    <row r="10" spans="1:10">
      <c r="A10" s="10">
        <v>301</v>
      </c>
      <c r="B10" s="11" t="s">
        <v>12</v>
      </c>
      <c r="C10" s="12">
        <v>133667</v>
      </c>
      <c r="D10" s="13">
        <v>19948</v>
      </c>
      <c r="E10" s="12">
        <v>6019</v>
      </c>
      <c r="F10" s="12">
        <f t="shared" ref="F10:F67" si="0">SUM(C10:E10)</f>
        <v>159634</v>
      </c>
      <c r="H10" s="14">
        <f>+'[1]ANALITICO FEIEF'!H10+'[1]ANALITICO FEIEF'!H75+'[1]ANALITICO FEIEF'!H140</f>
        <v>0</v>
      </c>
      <c r="I10" s="14">
        <f>+'[1]ANALITICO FEIEF'!G10+'[1]ANALITICO FEIEF'!G75</f>
        <v>153615</v>
      </c>
      <c r="J10" s="14">
        <f>+H10+I10</f>
        <v>153615</v>
      </c>
    </row>
    <row r="11" spans="1:10">
      <c r="A11" s="15">
        <v>302</v>
      </c>
      <c r="B11" s="16" t="s">
        <v>13</v>
      </c>
      <c r="C11" s="17">
        <v>114533</v>
      </c>
      <c r="D11" s="18">
        <v>17092</v>
      </c>
      <c r="E11" s="17">
        <v>5158</v>
      </c>
      <c r="F11" s="19">
        <f t="shared" si="0"/>
        <v>136783</v>
      </c>
      <c r="H11" s="14">
        <f>+'[1]ANALITICO FEIEF'!H11+'[1]ANALITICO FEIEF'!H76+'[1]ANALITICO FEIEF'!H141</f>
        <v>0</v>
      </c>
      <c r="I11" s="14">
        <f>+'[1]ANALITICO FEIEF'!G11+'[1]ANALITICO FEIEF'!G76</f>
        <v>131625</v>
      </c>
      <c r="J11" s="14">
        <f t="shared" ref="J11:J67" si="1">+H11+I11</f>
        <v>131625</v>
      </c>
    </row>
    <row r="12" spans="1:10">
      <c r="A12" s="20">
        <v>303</v>
      </c>
      <c r="B12" s="21" t="s">
        <v>14</v>
      </c>
      <c r="C12" s="22">
        <v>88094</v>
      </c>
      <c r="D12" s="23">
        <v>13147</v>
      </c>
      <c r="E12" s="22">
        <v>3967</v>
      </c>
      <c r="F12" s="22">
        <f t="shared" si="0"/>
        <v>105208</v>
      </c>
      <c r="H12" s="14">
        <f>+'[1]ANALITICO FEIEF'!H12+'[1]ANALITICO FEIEF'!H77+'[1]ANALITICO FEIEF'!H142</f>
        <v>0</v>
      </c>
      <c r="I12" s="14">
        <f>+'[1]ANALITICO FEIEF'!G12+'[1]ANALITICO FEIEF'!G77</f>
        <v>101241</v>
      </c>
      <c r="J12" s="14">
        <f t="shared" si="1"/>
        <v>101241</v>
      </c>
    </row>
    <row r="13" spans="1:10">
      <c r="A13" s="15">
        <v>304</v>
      </c>
      <c r="B13" s="16" t="s">
        <v>15</v>
      </c>
      <c r="C13" s="17">
        <v>103686</v>
      </c>
      <c r="D13" s="18">
        <v>15474</v>
      </c>
      <c r="E13" s="17">
        <v>4669</v>
      </c>
      <c r="F13" s="19">
        <f t="shared" si="0"/>
        <v>123829</v>
      </c>
      <c r="H13" s="14">
        <f>+'[1]ANALITICO FEIEF'!H13+'[1]ANALITICO FEIEF'!H78+'[1]ANALITICO FEIEF'!H143</f>
        <v>0</v>
      </c>
      <c r="I13" s="14">
        <f>+'[1]ANALITICO FEIEF'!G13+'[1]ANALITICO FEIEF'!G78</f>
        <v>119160</v>
      </c>
      <c r="J13" s="14">
        <f t="shared" si="1"/>
        <v>119160</v>
      </c>
    </row>
    <row r="14" spans="1:10">
      <c r="A14" s="20">
        <v>305</v>
      </c>
      <c r="B14" s="21" t="s">
        <v>16</v>
      </c>
      <c r="C14" s="22">
        <v>586276</v>
      </c>
      <c r="D14" s="23">
        <v>87493</v>
      </c>
      <c r="E14" s="22">
        <v>26401</v>
      </c>
      <c r="F14" s="22">
        <f t="shared" si="0"/>
        <v>700170</v>
      </c>
      <c r="H14" s="14">
        <f>+'[1]ANALITICO FEIEF'!H14+'[1]ANALITICO FEIEF'!H79+'[1]ANALITICO FEIEF'!H144</f>
        <v>0</v>
      </c>
      <c r="I14" s="14">
        <f>+'[1]ANALITICO FEIEF'!G14+'[1]ANALITICO FEIEF'!G79</f>
        <v>673769</v>
      </c>
      <c r="J14" s="14">
        <f t="shared" si="1"/>
        <v>673769</v>
      </c>
    </row>
    <row r="15" spans="1:10">
      <c r="A15" s="15">
        <v>306</v>
      </c>
      <c r="B15" s="16" t="s">
        <v>17</v>
      </c>
      <c r="C15" s="17">
        <v>147729</v>
      </c>
      <c r="D15" s="18">
        <v>22046</v>
      </c>
      <c r="E15" s="17">
        <v>6652</v>
      </c>
      <c r="F15" s="19">
        <f t="shared" si="0"/>
        <v>176427</v>
      </c>
      <c r="H15" s="14">
        <f>+'[1]ANALITICO FEIEF'!H15+'[1]ANALITICO FEIEF'!H80+'[1]ANALITICO FEIEF'!H145</f>
        <v>0</v>
      </c>
      <c r="I15" s="14">
        <f>+'[1]ANALITICO FEIEF'!G15+'[1]ANALITICO FEIEF'!G80</f>
        <v>169775</v>
      </c>
      <c r="J15" s="14">
        <f t="shared" si="1"/>
        <v>169775</v>
      </c>
    </row>
    <row r="16" spans="1:10">
      <c r="A16" s="20">
        <v>307</v>
      </c>
      <c r="B16" s="21" t="s">
        <v>18</v>
      </c>
      <c r="C16" s="22">
        <v>290825</v>
      </c>
      <c r="D16" s="23">
        <v>43401</v>
      </c>
      <c r="E16" s="22">
        <v>13096</v>
      </c>
      <c r="F16" s="22">
        <f t="shared" si="0"/>
        <v>347322</v>
      </c>
      <c r="H16" s="14">
        <f>+'[1]ANALITICO FEIEF'!H16+'[1]ANALITICO FEIEF'!H81+'[1]ANALITICO FEIEF'!H146</f>
        <v>0</v>
      </c>
      <c r="I16" s="14">
        <f>+'[1]ANALITICO FEIEF'!G16+'[1]ANALITICO FEIEF'!G81</f>
        <v>334226</v>
      </c>
      <c r="J16" s="14">
        <f t="shared" si="1"/>
        <v>334226</v>
      </c>
    </row>
    <row r="17" spans="1:10">
      <c r="A17" s="15">
        <v>308</v>
      </c>
      <c r="B17" s="16" t="s">
        <v>19</v>
      </c>
      <c r="C17" s="17">
        <v>187057</v>
      </c>
      <c r="D17" s="18">
        <v>27916</v>
      </c>
      <c r="E17" s="17">
        <v>8423</v>
      </c>
      <c r="F17" s="19">
        <f t="shared" si="0"/>
        <v>223396</v>
      </c>
      <c r="H17" s="14">
        <f>+'[1]ANALITICO FEIEF'!H17+'[1]ANALITICO FEIEF'!H82+'[1]ANALITICO FEIEF'!H147</f>
        <v>0</v>
      </c>
      <c r="I17" s="14">
        <f>+'[1]ANALITICO FEIEF'!G17+'[1]ANALITICO FEIEF'!G82</f>
        <v>214973</v>
      </c>
      <c r="J17" s="14">
        <f t="shared" si="1"/>
        <v>214973</v>
      </c>
    </row>
    <row r="18" spans="1:10">
      <c r="A18" s="20">
        <v>309</v>
      </c>
      <c r="B18" s="21" t="s">
        <v>20</v>
      </c>
      <c r="C18" s="22">
        <v>264907</v>
      </c>
      <c r="D18" s="23">
        <v>39533</v>
      </c>
      <c r="E18" s="22">
        <v>11929</v>
      </c>
      <c r="F18" s="22">
        <f t="shared" si="0"/>
        <v>316369</v>
      </c>
      <c r="H18" s="14">
        <f>+'[1]ANALITICO FEIEF'!H18+'[1]ANALITICO FEIEF'!H83+'[1]ANALITICO FEIEF'!H148</f>
        <v>0</v>
      </c>
      <c r="I18" s="14">
        <f>+'[1]ANALITICO FEIEF'!G18+'[1]ANALITICO FEIEF'!G83</f>
        <v>304440</v>
      </c>
      <c r="J18" s="14">
        <f t="shared" si="1"/>
        <v>304440</v>
      </c>
    </row>
    <row r="19" spans="1:10">
      <c r="A19" s="15">
        <v>310</v>
      </c>
      <c r="B19" s="16" t="s">
        <v>21</v>
      </c>
      <c r="C19" s="17">
        <v>70071</v>
      </c>
      <c r="D19" s="18">
        <v>10457</v>
      </c>
      <c r="E19" s="17">
        <v>3155</v>
      </c>
      <c r="F19" s="19">
        <f t="shared" si="0"/>
        <v>83683</v>
      </c>
      <c r="H19" s="14">
        <f>+'[1]ANALITICO FEIEF'!H19+'[1]ANALITICO FEIEF'!H84+'[1]ANALITICO FEIEF'!H149</f>
        <v>0</v>
      </c>
      <c r="I19" s="14">
        <f>+'[1]ANALITICO FEIEF'!G19+'[1]ANALITICO FEIEF'!G84</f>
        <v>80528</v>
      </c>
      <c r="J19" s="14">
        <f t="shared" si="1"/>
        <v>80528</v>
      </c>
    </row>
    <row r="20" spans="1:10">
      <c r="A20" s="20">
        <v>311</v>
      </c>
      <c r="B20" s="21" t="s">
        <v>22</v>
      </c>
      <c r="C20" s="22">
        <v>85364</v>
      </c>
      <c r="D20" s="23">
        <v>12739</v>
      </c>
      <c r="E20" s="22">
        <v>3844</v>
      </c>
      <c r="F20" s="22">
        <f t="shared" si="0"/>
        <v>101947</v>
      </c>
      <c r="H20" s="14">
        <f>+'[1]ANALITICO FEIEF'!H20+'[1]ANALITICO FEIEF'!H85+'[1]ANALITICO FEIEF'!H150</f>
        <v>0</v>
      </c>
      <c r="I20" s="14">
        <f>+'[1]ANALITICO FEIEF'!G20+'[1]ANALITICO FEIEF'!G85</f>
        <v>98103</v>
      </c>
      <c r="J20" s="14">
        <f t="shared" si="1"/>
        <v>98103</v>
      </c>
    </row>
    <row r="21" spans="1:10">
      <c r="A21" s="15">
        <v>312</v>
      </c>
      <c r="B21" s="16" t="s">
        <v>23</v>
      </c>
      <c r="C21" s="17">
        <v>2839094</v>
      </c>
      <c r="D21" s="18">
        <v>423693</v>
      </c>
      <c r="E21" s="17">
        <v>127848</v>
      </c>
      <c r="F21" s="19">
        <f t="shared" si="0"/>
        <v>3390635</v>
      </c>
      <c r="H21" s="14">
        <f>+'[1]ANALITICO FEIEF'!H21+'[1]ANALITICO FEIEF'!H86+'[1]ANALITICO FEIEF'!H151</f>
        <v>0</v>
      </c>
      <c r="I21" s="14">
        <f>+'[1]ANALITICO FEIEF'!G21+'[1]ANALITICO FEIEF'!G86</f>
        <v>3262787</v>
      </c>
      <c r="J21" s="14">
        <f t="shared" si="1"/>
        <v>3262787</v>
      </c>
    </row>
    <row r="22" spans="1:10">
      <c r="A22" s="20">
        <v>313</v>
      </c>
      <c r="B22" s="21" t="s">
        <v>24</v>
      </c>
      <c r="C22" s="22">
        <v>179684</v>
      </c>
      <c r="D22" s="23">
        <v>26815</v>
      </c>
      <c r="E22" s="22">
        <v>8091</v>
      </c>
      <c r="F22" s="22">
        <f t="shared" si="0"/>
        <v>214590</v>
      </c>
      <c r="H22" s="14">
        <f>+'[1]ANALITICO FEIEF'!H22+'[1]ANALITICO FEIEF'!H87+'[1]ANALITICO FEIEF'!H152</f>
        <v>0</v>
      </c>
      <c r="I22" s="14">
        <f>+'[1]ANALITICO FEIEF'!G22+'[1]ANALITICO FEIEF'!G87</f>
        <v>206499</v>
      </c>
      <c r="J22" s="14">
        <f t="shared" si="1"/>
        <v>206499</v>
      </c>
    </row>
    <row r="23" spans="1:10">
      <c r="A23" s="15">
        <v>314</v>
      </c>
      <c r="B23" s="16" t="s">
        <v>25</v>
      </c>
      <c r="C23" s="17">
        <v>115501</v>
      </c>
      <c r="D23" s="18">
        <v>17237</v>
      </c>
      <c r="E23" s="17">
        <v>5201</v>
      </c>
      <c r="F23" s="19">
        <f t="shared" si="0"/>
        <v>137939</v>
      </c>
      <c r="H23" s="14">
        <f>+'[1]ANALITICO FEIEF'!H23+'[1]ANALITICO FEIEF'!H88+'[1]ANALITICO FEIEF'!H153</f>
        <v>0</v>
      </c>
      <c r="I23" s="14">
        <f>+'[1]ANALITICO FEIEF'!G23+'[1]ANALITICO FEIEF'!G88</f>
        <v>132738</v>
      </c>
      <c r="J23" s="14">
        <f t="shared" si="1"/>
        <v>132738</v>
      </c>
    </row>
    <row r="24" spans="1:10">
      <c r="A24" s="20">
        <v>315</v>
      </c>
      <c r="B24" s="21" t="s">
        <v>26</v>
      </c>
      <c r="C24" s="22">
        <v>492348</v>
      </c>
      <c r="D24" s="23">
        <v>73476</v>
      </c>
      <c r="E24" s="22">
        <v>22171</v>
      </c>
      <c r="F24" s="22">
        <f t="shared" si="0"/>
        <v>587995</v>
      </c>
      <c r="H24" s="14">
        <f>+'[1]ANALITICO FEIEF'!H24+'[1]ANALITICO FEIEF'!H89+'[1]ANALITICO FEIEF'!H154</f>
        <v>0</v>
      </c>
      <c r="I24" s="14">
        <f>+'[1]ANALITICO FEIEF'!G24+'[1]ANALITICO FEIEF'!G89</f>
        <v>565824</v>
      </c>
      <c r="J24" s="14">
        <f t="shared" si="1"/>
        <v>565824</v>
      </c>
    </row>
    <row r="25" spans="1:10">
      <c r="A25" s="15">
        <v>316</v>
      </c>
      <c r="B25" s="16" t="s">
        <v>27</v>
      </c>
      <c r="C25" s="17">
        <v>316160</v>
      </c>
      <c r="D25" s="18">
        <v>47182</v>
      </c>
      <c r="E25" s="17">
        <v>14237</v>
      </c>
      <c r="F25" s="19">
        <f t="shared" si="0"/>
        <v>377579</v>
      </c>
      <c r="H25" s="14">
        <f>+'[1]ANALITICO FEIEF'!H25+'[1]ANALITICO FEIEF'!H90+'[1]ANALITICO FEIEF'!H155</f>
        <v>0</v>
      </c>
      <c r="I25" s="14">
        <f>+'[1]ANALITICO FEIEF'!G25+'[1]ANALITICO FEIEF'!G90</f>
        <v>363342</v>
      </c>
      <c r="J25" s="14">
        <f t="shared" si="1"/>
        <v>363342</v>
      </c>
    </row>
    <row r="26" spans="1:10">
      <c r="A26" s="20">
        <v>317</v>
      </c>
      <c r="B26" s="21" t="s">
        <v>28</v>
      </c>
      <c r="C26" s="22">
        <v>2314688</v>
      </c>
      <c r="D26" s="23">
        <v>345433</v>
      </c>
      <c r="E26" s="22">
        <v>104234</v>
      </c>
      <c r="F26" s="22">
        <f t="shared" si="0"/>
        <v>2764355</v>
      </c>
      <c r="H26" s="14">
        <f>+'[1]ANALITICO FEIEF'!H26+'[1]ANALITICO FEIEF'!H91+'[1]ANALITICO FEIEF'!H156</f>
        <v>0</v>
      </c>
      <c r="I26" s="14">
        <f>+'[1]ANALITICO FEIEF'!G26+'[1]ANALITICO FEIEF'!G91</f>
        <v>2660121</v>
      </c>
      <c r="J26" s="14">
        <f t="shared" si="1"/>
        <v>2660121</v>
      </c>
    </row>
    <row r="27" spans="1:10">
      <c r="A27" s="15">
        <v>318</v>
      </c>
      <c r="B27" s="16" t="s">
        <v>29</v>
      </c>
      <c r="C27" s="17">
        <v>120872</v>
      </c>
      <c r="D27" s="18">
        <v>18038</v>
      </c>
      <c r="E27" s="17">
        <v>5443</v>
      </c>
      <c r="F27" s="19">
        <f t="shared" si="0"/>
        <v>144353</v>
      </c>
      <c r="H27" s="14">
        <f>+'[1]ANALITICO FEIEF'!H27+'[1]ANALITICO FEIEF'!H92+'[1]ANALITICO FEIEF'!H157</f>
        <v>0</v>
      </c>
      <c r="I27" s="14">
        <f>+'[1]ANALITICO FEIEF'!G27+'[1]ANALITICO FEIEF'!G92</f>
        <v>138910</v>
      </c>
      <c r="J27" s="14">
        <f t="shared" si="1"/>
        <v>138910</v>
      </c>
    </row>
    <row r="28" spans="1:10">
      <c r="A28" s="20">
        <v>319</v>
      </c>
      <c r="B28" s="21" t="s">
        <v>30</v>
      </c>
      <c r="C28" s="22">
        <v>444993</v>
      </c>
      <c r="D28" s="23">
        <v>66409</v>
      </c>
      <c r="E28" s="22">
        <v>20039</v>
      </c>
      <c r="F28" s="22">
        <f t="shared" si="0"/>
        <v>531441</v>
      </c>
      <c r="H28" s="14">
        <f>+'[1]ANALITICO FEIEF'!H28+'[1]ANALITICO FEIEF'!H93+'[1]ANALITICO FEIEF'!H158</f>
        <v>0</v>
      </c>
      <c r="I28" s="14">
        <f>+'[1]ANALITICO FEIEF'!G28+'[1]ANALITICO FEIEF'!G93</f>
        <v>511402</v>
      </c>
      <c r="J28" s="14">
        <f t="shared" si="1"/>
        <v>511402</v>
      </c>
    </row>
    <row r="29" spans="1:10">
      <c r="A29" s="15">
        <v>320</v>
      </c>
      <c r="B29" s="16" t="s">
        <v>31</v>
      </c>
      <c r="C29" s="17">
        <v>966754</v>
      </c>
      <c r="D29" s="18">
        <v>144274</v>
      </c>
      <c r="E29" s="17">
        <v>43534</v>
      </c>
      <c r="F29" s="19">
        <f t="shared" si="0"/>
        <v>1154562</v>
      </c>
      <c r="H29" s="14">
        <f>+'[1]ANALITICO FEIEF'!H29+'[1]ANALITICO FEIEF'!H94+'[1]ANALITICO FEIEF'!H159</f>
        <v>0</v>
      </c>
      <c r="I29" s="14">
        <f>+'[1]ANALITICO FEIEF'!G29+'[1]ANALITICO FEIEF'!G94</f>
        <v>1111028</v>
      </c>
      <c r="J29" s="14">
        <f t="shared" si="1"/>
        <v>1111028</v>
      </c>
    </row>
    <row r="30" spans="1:10">
      <c r="A30" s="20">
        <v>321</v>
      </c>
      <c r="B30" s="21" t="s">
        <v>32</v>
      </c>
      <c r="C30" s="22">
        <v>141791</v>
      </c>
      <c r="D30" s="23">
        <v>21160</v>
      </c>
      <c r="E30" s="22">
        <v>6385</v>
      </c>
      <c r="F30" s="22">
        <f t="shared" si="0"/>
        <v>169336</v>
      </c>
      <c r="H30" s="14">
        <f>+'[1]ANALITICO FEIEF'!H30+'[1]ANALITICO FEIEF'!H95+'[1]ANALITICO FEIEF'!H160</f>
        <v>0</v>
      </c>
      <c r="I30" s="14">
        <f>+'[1]ANALITICO FEIEF'!G30+'[1]ANALITICO FEIEF'!G95</f>
        <v>162951</v>
      </c>
      <c r="J30" s="14">
        <f t="shared" si="1"/>
        <v>162951</v>
      </c>
    </row>
    <row r="31" spans="1:10">
      <c r="A31" s="15">
        <v>322</v>
      </c>
      <c r="B31" s="16" t="s">
        <v>33</v>
      </c>
      <c r="C31" s="17">
        <v>310819</v>
      </c>
      <c r="D31" s="18">
        <v>46385</v>
      </c>
      <c r="E31" s="17">
        <v>13997</v>
      </c>
      <c r="F31" s="19">
        <f t="shared" si="0"/>
        <v>371201</v>
      </c>
      <c r="H31" s="14">
        <f>+'[1]ANALITICO FEIEF'!H31+'[1]ANALITICO FEIEF'!H96+'[1]ANALITICO FEIEF'!H161</f>
        <v>0</v>
      </c>
      <c r="I31" s="14">
        <f>+'[1]ANALITICO FEIEF'!G31+'[1]ANALITICO FEIEF'!G96</f>
        <v>357204</v>
      </c>
      <c r="J31" s="14">
        <f t="shared" si="1"/>
        <v>357204</v>
      </c>
    </row>
    <row r="32" spans="1:10">
      <c r="A32" s="20">
        <v>323</v>
      </c>
      <c r="B32" s="21" t="s">
        <v>34</v>
      </c>
      <c r="C32" s="22">
        <v>264311</v>
      </c>
      <c r="D32" s="23">
        <v>39445</v>
      </c>
      <c r="E32" s="22">
        <v>11902</v>
      </c>
      <c r="F32" s="22">
        <f t="shared" si="0"/>
        <v>315658</v>
      </c>
      <c r="H32" s="14">
        <f>+'[1]ANALITICO FEIEF'!H32+'[1]ANALITICO FEIEF'!H97+'[1]ANALITICO FEIEF'!H162</f>
        <v>0</v>
      </c>
      <c r="I32" s="14">
        <f>+'[1]ANALITICO FEIEF'!G32+'[1]ANALITICO FEIEF'!G97</f>
        <v>303756</v>
      </c>
      <c r="J32" s="14">
        <f t="shared" si="1"/>
        <v>303756</v>
      </c>
    </row>
    <row r="33" spans="1:10">
      <c r="A33" s="15">
        <v>324</v>
      </c>
      <c r="B33" s="16" t="s">
        <v>35</v>
      </c>
      <c r="C33" s="17">
        <v>594388</v>
      </c>
      <c r="D33" s="18">
        <v>88704</v>
      </c>
      <c r="E33" s="17">
        <v>26766</v>
      </c>
      <c r="F33" s="19">
        <f t="shared" si="0"/>
        <v>709858</v>
      </c>
      <c r="H33" s="14">
        <f>+'[1]ANALITICO FEIEF'!H33+'[1]ANALITICO FEIEF'!H98+'[1]ANALITICO FEIEF'!H163</f>
        <v>0</v>
      </c>
      <c r="I33" s="14">
        <f>+'[1]ANALITICO FEIEF'!G33+'[1]ANALITICO FEIEF'!G98</f>
        <v>683092</v>
      </c>
      <c r="J33" s="14">
        <f t="shared" si="1"/>
        <v>683092</v>
      </c>
    </row>
    <row r="34" spans="1:10">
      <c r="A34" s="20">
        <v>325</v>
      </c>
      <c r="B34" s="21" t="s">
        <v>36</v>
      </c>
      <c r="C34" s="22">
        <v>192019</v>
      </c>
      <c r="D34" s="23">
        <v>28656</v>
      </c>
      <c r="E34" s="22">
        <v>8647</v>
      </c>
      <c r="F34" s="22">
        <f t="shared" si="0"/>
        <v>229322</v>
      </c>
      <c r="H34" s="14">
        <f>+'[1]ANALITICO FEIEF'!H34+'[1]ANALITICO FEIEF'!H99+'[1]ANALITICO FEIEF'!H164</f>
        <v>0</v>
      </c>
      <c r="I34" s="14">
        <f>+'[1]ANALITICO FEIEF'!G34+'[1]ANALITICO FEIEF'!G99</f>
        <v>220675</v>
      </c>
      <c r="J34" s="14">
        <f t="shared" si="1"/>
        <v>220675</v>
      </c>
    </row>
    <row r="35" spans="1:10">
      <c r="A35" s="15">
        <v>326</v>
      </c>
      <c r="B35" s="16" t="s">
        <v>37</v>
      </c>
      <c r="C35" s="17">
        <v>827882</v>
      </c>
      <c r="D35" s="18">
        <v>123549</v>
      </c>
      <c r="E35" s="17">
        <v>37281</v>
      </c>
      <c r="F35" s="19">
        <f t="shared" si="0"/>
        <v>988712</v>
      </c>
      <c r="H35" s="14">
        <f>+'[1]ANALITICO FEIEF'!H35+'[1]ANALITICO FEIEF'!H100+'[1]ANALITICO FEIEF'!H165</f>
        <v>0</v>
      </c>
      <c r="I35" s="14">
        <f>+'[1]ANALITICO FEIEF'!G35+'[1]ANALITICO FEIEF'!G100</f>
        <v>951431</v>
      </c>
      <c r="J35" s="14">
        <f t="shared" si="1"/>
        <v>951431</v>
      </c>
    </row>
    <row r="36" spans="1:10">
      <c r="A36" s="20">
        <v>327</v>
      </c>
      <c r="B36" s="21" t="s">
        <v>38</v>
      </c>
      <c r="C36" s="22">
        <v>135985</v>
      </c>
      <c r="D36" s="23">
        <v>20294</v>
      </c>
      <c r="E36" s="22">
        <v>6124</v>
      </c>
      <c r="F36" s="22">
        <f t="shared" si="0"/>
        <v>162403</v>
      </c>
      <c r="H36" s="14">
        <f>+'[1]ANALITICO FEIEF'!H36+'[1]ANALITICO FEIEF'!H101+'[1]ANALITICO FEIEF'!H166</f>
        <v>0</v>
      </c>
      <c r="I36" s="14">
        <f>+'[1]ANALITICO FEIEF'!G36+'[1]ANALITICO FEIEF'!G101</f>
        <v>156279</v>
      </c>
      <c r="J36" s="14">
        <f t="shared" si="1"/>
        <v>156279</v>
      </c>
    </row>
    <row r="37" spans="1:10">
      <c r="A37" s="15">
        <v>328</v>
      </c>
      <c r="B37" s="16" t="s">
        <v>39</v>
      </c>
      <c r="C37" s="17">
        <v>93598</v>
      </c>
      <c r="D37" s="18">
        <v>13968</v>
      </c>
      <c r="E37" s="17">
        <v>4215</v>
      </c>
      <c r="F37" s="19">
        <f t="shared" si="0"/>
        <v>111781</v>
      </c>
      <c r="H37" s="14">
        <f>+'[1]ANALITICO FEIEF'!H37+'[1]ANALITICO FEIEF'!H102+'[1]ANALITICO FEIEF'!H167</f>
        <v>0</v>
      </c>
      <c r="I37" s="14">
        <f>+'[1]ANALITICO FEIEF'!G37+'[1]ANALITICO FEIEF'!G102</f>
        <v>107566</v>
      </c>
      <c r="J37" s="14">
        <f t="shared" si="1"/>
        <v>107566</v>
      </c>
    </row>
    <row r="38" spans="1:10">
      <c r="A38" s="20">
        <v>329</v>
      </c>
      <c r="B38" s="21" t="s">
        <v>40</v>
      </c>
      <c r="C38" s="22">
        <v>346608</v>
      </c>
      <c r="D38" s="23">
        <v>51726</v>
      </c>
      <c r="E38" s="22">
        <v>15608</v>
      </c>
      <c r="F38" s="22">
        <f t="shared" si="0"/>
        <v>413942</v>
      </c>
      <c r="H38" s="14">
        <f>+'[1]ANALITICO FEIEF'!H38+'[1]ANALITICO FEIEF'!H103+'[1]ANALITICO FEIEF'!H168</f>
        <v>0</v>
      </c>
      <c r="I38" s="14">
        <f>+'[1]ANALITICO FEIEF'!G38+'[1]ANALITICO FEIEF'!G103</f>
        <v>398334</v>
      </c>
      <c r="J38" s="14">
        <f t="shared" si="1"/>
        <v>398334</v>
      </c>
    </row>
    <row r="39" spans="1:10">
      <c r="A39" s="15">
        <v>330</v>
      </c>
      <c r="B39" s="16" t="s">
        <v>41</v>
      </c>
      <c r="C39" s="17">
        <v>81111</v>
      </c>
      <c r="D39" s="18">
        <v>12105</v>
      </c>
      <c r="E39" s="17">
        <v>3653</v>
      </c>
      <c r="F39" s="19">
        <f t="shared" si="0"/>
        <v>96869</v>
      </c>
      <c r="H39" s="14">
        <f>+'[1]ANALITICO FEIEF'!H39+'[1]ANALITICO FEIEF'!H104+'[1]ANALITICO FEIEF'!H169</f>
        <v>0</v>
      </c>
      <c r="I39" s="14">
        <f>+'[1]ANALITICO FEIEF'!G39+'[1]ANALITICO FEIEF'!G104</f>
        <v>93216</v>
      </c>
      <c r="J39" s="14">
        <f t="shared" si="1"/>
        <v>93216</v>
      </c>
    </row>
    <row r="40" spans="1:10">
      <c r="A40" s="20">
        <v>331</v>
      </c>
      <c r="B40" s="21" t="s">
        <v>42</v>
      </c>
      <c r="C40" s="22">
        <v>240592</v>
      </c>
      <c r="D40" s="23">
        <v>35905</v>
      </c>
      <c r="E40" s="22">
        <v>10834</v>
      </c>
      <c r="F40" s="22">
        <f t="shared" si="0"/>
        <v>287331</v>
      </c>
      <c r="H40" s="14">
        <f>+'[1]ANALITICO FEIEF'!H40+'[1]ANALITICO FEIEF'!H105+'[1]ANALITICO FEIEF'!H170</f>
        <v>0</v>
      </c>
      <c r="I40" s="14">
        <f>+'[1]ANALITICO FEIEF'!G40+'[1]ANALITICO FEIEF'!G105</f>
        <v>276497</v>
      </c>
      <c r="J40" s="14">
        <f t="shared" si="1"/>
        <v>276497</v>
      </c>
    </row>
    <row r="41" spans="1:10">
      <c r="A41" s="15">
        <v>332</v>
      </c>
      <c r="B41" s="16" t="s">
        <v>43</v>
      </c>
      <c r="C41" s="17">
        <v>211279</v>
      </c>
      <c r="D41" s="18">
        <v>31530</v>
      </c>
      <c r="E41" s="17">
        <v>9514</v>
      </c>
      <c r="F41" s="19">
        <f t="shared" si="0"/>
        <v>252323</v>
      </c>
      <c r="H41" s="14">
        <f>+'[1]ANALITICO FEIEF'!H41+'[1]ANALITICO FEIEF'!H106+'[1]ANALITICO FEIEF'!H171</f>
        <v>0</v>
      </c>
      <c r="I41" s="14">
        <f>+'[1]ANALITICO FEIEF'!G41+'[1]ANALITICO FEIEF'!G106</f>
        <v>242809</v>
      </c>
      <c r="J41" s="14">
        <f t="shared" si="1"/>
        <v>242809</v>
      </c>
    </row>
    <row r="42" spans="1:10">
      <c r="A42" s="20">
        <v>333</v>
      </c>
      <c r="B42" s="21" t="s">
        <v>44</v>
      </c>
      <c r="C42" s="22">
        <v>132651</v>
      </c>
      <c r="D42" s="23">
        <v>19796</v>
      </c>
      <c r="E42" s="22">
        <v>5973</v>
      </c>
      <c r="F42" s="22">
        <f t="shared" si="0"/>
        <v>158420</v>
      </c>
      <c r="H42" s="14">
        <f>+'[1]ANALITICO FEIEF'!H42+'[1]ANALITICO FEIEF'!H107+'[1]ANALITICO FEIEF'!H172</f>
        <v>0</v>
      </c>
      <c r="I42" s="14">
        <f>+'[1]ANALITICO FEIEF'!G42+'[1]ANALITICO FEIEF'!G107</f>
        <v>152447</v>
      </c>
      <c r="J42" s="14">
        <f t="shared" si="1"/>
        <v>152447</v>
      </c>
    </row>
    <row r="43" spans="1:10">
      <c r="A43" s="15">
        <v>334</v>
      </c>
      <c r="B43" s="16" t="s">
        <v>45</v>
      </c>
      <c r="C43" s="17">
        <v>523489</v>
      </c>
      <c r="D43" s="18">
        <v>78123</v>
      </c>
      <c r="E43" s="17">
        <v>23573</v>
      </c>
      <c r="F43" s="19">
        <f t="shared" si="0"/>
        <v>625185</v>
      </c>
      <c r="H43" s="14">
        <f>+'[1]ANALITICO FEIEF'!H43+'[1]ANALITICO FEIEF'!H108+'[1]ANALITICO FEIEF'!H173</f>
        <v>0</v>
      </c>
      <c r="I43" s="14">
        <f>+'[1]ANALITICO FEIEF'!G43+'[1]ANALITICO FEIEF'!G108</f>
        <v>601612</v>
      </c>
      <c r="J43" s="14">
        <f t="shared" si="1"/>
        <v>601612</v>
      </c>
    </row>
    <row r="44" spans="1:10">
      <c r="A44" s="20">
        <v>335</v>
      </c>
      <c r="B44" s="21" t="s">
        <v>46</v>
      </c>
      <c r="C44" s="22">
        <v>239332</v>
      </c>
      <c r="D44" s="23">
        <v>35717</v>
      </c>
      <c r="E44" s="22">
        <v>10777</v>
      </c>
      <c r="F44" s="22">
        <f t="shared" si="0"/>
        <v>285826</v>
      </c>
      <c r="H44" s="14">
        <f>+'[1]ANALITICO FEIEF'!H44+'[1]ANALITICO FEIEF'!H109+'[1]ANALITICO FEIEF'!H174</f>
        <v>0</v>
      </c>
      <c r="I44" s="14">
        <f>+'[1]ANALITICO FEIEF'!G44+'[1]ANALITICO FEIEF'!G109</f>
        <v>275049</v>
      </c>
      <c r="J44" s="14">
        <f t="shared" si="1"/>
        <v>275049</v>
      </c>
    </row>
    <row r="45" spans="1:10">
      <c r="A45" s="15">
        <v>336</v>
      </c>
      <c r="B45" s="16" t="s">
        <v>47</v>
      </c>
      <c r="C45" s="17">
        <v>546960</v>
      </c>
      <c r="D45" s="18">
        <v>81626</v>
      </c>
      <c r="E45" s="17">
        <v>24630</v>
      </c>
      <c r="F45" s="19">
        <f t="shared" si="0"/>
        <v>653216</v>
      </c>
      <c r="H45" s="14">
        <f>+'[1]ANALITICO FEIEF'!H45+'[1]ANALITICO FEIEF'!H110+'[1]ANALITICO FEIEF'!H175</f>
        <v>0</v>
      </c>
      <c r="I45" s="14">
        <f>+'[1]ANALITICO FEIEF'!G45+'[1]ANALITICO FEIEF'!G110</f>
        <v>628586</v>
      </c>
      <c r="J45" s="14">
        <f t="shared" si="1"/>
        <v>628586</v>
      </c>
    </row>
    <row r="46" spans="1:10">
      <c r="A46" s="20">
        <v>337</v>
      </c>
      <c r="B46" s="21" t="s">
        <v>48</v>
      </c>
      <c r="C46" s="22">
        <v>254706</v>
      </c>
      <c r="D46" s="23">
        <v>38011</v>
      </c>
      <c r="E46" s="22">
        <v>11470</v>
      </c>
      <c r="F46" s="22">
        <f t="shared" si="0"/>
        <v>304187</v>
      </c>
      <c r="H46" s="14">
        <f>+'[1]ANALITICO FEIEF'!H46+'[1]ANALITICO FEIEF'!H111+'[1]ANALITICO FEIEF'!H176</f>
        <v>0</v>
      </c>
      <c r="I46" s="14">
        <f>+'[1]ANALITICO FEIEF'!G46+'[1]ANALITICO FEIEF'!G111</f>
        <v>292717</v>
      </c>
      <c r="J46" s="14">
        <f t="shared" si="1"/>
        <v>292717</v>
      </c>
    </row>
    <row r="47" spans="1:10">
      <c r="A47" s="15">
        <v>338</v>
      </c>
      <c r="B47" s="16" t="s">
        <v>49</v>
      </c>
      <c r="C47" s="17">
        <v>1019313</v>
      </c>
      <c r="D47" s="18">
        <v>152117</v>
      </c>
      <c r="E47" s="17">
        <v>45901</v>
      </c>
      <c r="F47" s="19">
        <f t="shared" si="0"/>
        <v>1217331</v>
      </c>
      <c r="H47" s="14">
        <f>+'[1]ANALITICO FEIEF'!H47+'[1]ANALITICO FEIEF'!H112+'[1]ANALITICO FEIEF'!H177</f>
        <v>0</v>
      </c>
      <c r="I47" s="14">
        <f>+'[1]ANALITICO FEIEF'!G47+'[1]ANALITICO FEIEF'!G112</f>
        <v>1171430</v>
      </c>
      <c r="J47" s="14">
        <f t="shared" si="1"/>
        <v>1171430</v>
      </c>
    </row>
    <row r="48" spans="1:10">
      <c r="A48" s="20">
        <v>339</v>
      </c>
      <c r="B48" s="21" t="s">
        <v>50</v>
      </c>
      <c r="C48" s="22">
        <v>843457</v>
      </c>
      <c r="D48" s="23">
        <v>125873</v>
      </c>
      <c r="E48" s="22">
        <v>37982</v>
      </c>
      <c r="F48" s="22">
        <f t="shared" si="0"/>
        <v>1007312</v>
      </c>
      <c r="H48" s="14">
        <f>+'[1]ANALITICO FEIEF'!H48+'[1]ANALITICO FEIEF'!H113+'[1]ANALITICO FEIEF'!H178</f>
        <v>0</v>
      </c>
      <c r="I48" s="14">
        <f>+'[1]ANALITICO FEIEF'!G48+'[1]ANALITICO FEIEF'!G113</f>
        <v>969330</v>
      </c>
      <c r="J48" s="14">
        <f t="shared" si="1"/>
        <v>969330</v>
      </c>
    </row>
    <row r="49" spans="1:10">
      <c r="A49" s="15">
        <v>340</v>
      </c>
      <c r="B49" s="16" t="s">
        <v>51</v>
      </c>
      <c r="C49" s="17">
        <v>343079</v>
      </c>
      <c r="D49" s="18">
        <v>51199</v>
      </c>
      <c r="E49" s="17">
        <v>15449</v>
      </c>
      <c r="F49" s="19">
        <f t="shared" si="0"/>
        <v>409727</v>
      </c>
      <c r="H49" s="14">
        <f>+'[1]ANALITICO FEIEF'!H49+'[1]ANALITICO FEIEF'!H114+'[1]ANALITICO FEIEF'!H179</f>
        <v>0</v>
      </c>
      <c r="I49" s="14">
        <f>+'[1]ANALITICO FEIEF'!G49+'[1]ANALITICO FEIEF'!G114</f>
        <v>394278</v>
      </c>
      <c r="J49" s="14">
        <f t="shared" si="1"/>
        <v>394278</v>
      </c>
    </row>
    <row r="50" spans="1:10">
      <c r="A50" s="20">
        <v>341</v>
      </c>
      <c r="B50" s="21" t="s">
        <v>52</v>
      </c>
      <c r="C50" s="22">
        <v>84960</v>
      </c>
      <c r="D50" s="23">
        <v>12679</v>
      </c>
      <c r="E50" s="22">
        <v>3826</v>
      </c>
      <c r="F50" s="22">
        <f t="shared" si="0"/>
        <v>101465</v>
      </c>
      <c r="H50" s="14">
        <f>+'[1]ANALITICO FEIEF'!H50+'[1]ANALITICO FEIEF'!H115+'[1]ANALITICO FEIEF'!H180</f>
        <v>0</v>
      </c>
      <c r="I50" s="14">
        <f>+'[1]ANALITICO FEIEF'!G50+'[1]ANALITICO FEIEF'!G115</f>
        <v>97639</v>
      </c>
      <c r="J50" s="14">
        <f t="shared" si="1"/>
        <v>97639</v>
      </c>
    </row>
    <row r="51" spans="1:10">
      <c r="A51" s="15">
        <v>342</v>
      </c>
      <c r="B51" s="24" t="s">
        <v>53</v>
      </c>
      <c r="C51" s="17">
        <v>933221</v>
      </c>
      <c r="D51" s="18">
        <v>139269</v>
      </c>
      <c r="E51" s="17">
        <v>42024</v>
      </c>
      <c r="F51" s="19">
        <f t="shared" si="0"/>
        <v>1114514</v>
      </c>
      <c r="H51" s="14">
        <f>+'[1]ANALITICO FEIEF'!H51+'[1]ANALITICO FEIEF'!H116+'[1]ANALITICO FEIEF'!H181</f>
        <v>0</v>
      </c>
      <c r="I51" s="14">
        <f>+'[1]ANALITICO FEIEF'!G51+'[1]ANALITICO FEIEF'!G116</f>
        <v>1072490</v>
      </c>
      <c r="J51" s="14">
        <f t="shared" si="1"/>
        <v>1072490</v>
      </c>
    </row>
    <row r="52" spans="1:10">
      <c r="A52" s="20">
        <v>343</v>
      </c>
      <c r="B52" s="21" t="s">
        <v>54</v>
      </c>
      <c r="C52" s="22">
        <v>56196</v>
      </c>
      <c r="D52" s="23">
        <v>8386</v>
      </c>
      <c r="E52" s="22">
        <v>2531</v>
      </c>
      <c r="F52" s="22">
        <f t="shared" si="0"/>
        <v>67113</v>
      </c>
      <c r="H52" s="14">
        <f>+'[1]ANALITICO FEIEF'!H52+'[1]ANALITICO FEIEF'!H117+'[1]ANALITICO FEIEF'!H182</f>
        <v>0</v>
      </c>
      <c r="I52" s="14">
        <f>+'[1]ANALITICO FEIEF'!G52+'[1]ANALITICO FEIEF'!G117</f>
        <v>64582</v>
      </c>
      <c r="J52" s="14">
        <f t="shared" si="1"/>
        <v>64582</v>
      </c>
    </row>
    <row r="53" spans="1:10">
      <c r="A53" s="25">
        <v>344</v>
      </c>
      <c r="B53" s="24" t="s">
        <v>55</v>
      </c>
      <c r="C53" s="19">
        <v>260128</v>
      </c>
      <c r="D53" s="26">
        <v>38820</v>
      </c>
      <c r="E53" s="17">
        <v>11714</v>
      </c>
      <c r="F53" s="19">
        <f t="shared" si="0"/>
        <v>310662</v>
      </c>
      <c r="H53" s="14">
        <f>+'[1]ANALITICO FEIEF'!H53+'[1]ANALITICO FEIEF'!H118+'[1]ANALITICO FEIEF'!H183</f>
        <v>0</v>
      </c>
      <c r="I53" s="14">
        <f>+'[1]ANALITICO FEIEF'!G53+'[1]ANALITICO FEIEF'!G118</f>
        <v>298948</v>
      </c>
      <c r="J53" s="14">
        <f t="shared" si="1"/>
        <v>298948</v>
      </c>
    </row>
    <row r="54" spans="1:10">
      <c r="A54" s="20">
        <v>345</v>
      </c>
      <c r="B54" s="21" t="s">
        <v>56</v>
      </c>
      <c r="C54" s="22">
        <v>179962</v>
      </c>
      <c r="D54" s="23">
        <v>26857</v>
      </c>
      <c r="E54" s="22">
        <v>8104</v>
      </c>
      <c r="F54" s="22">
        <f t="shared" si="0"/>
        <v>214923</v>
      </c>
      <c r="H54" s="14">
        <f>+'[1]ANALITICO FEIEF'!H54+'[1]ANALITICO FEIEF'!H119+'[1]ANALITICO FEIEF'!H184</f>
        <v>0</v>
      </c>
      <c r="I54" s="14">
        <f>+'[1]ANALITICO FEIEF'!G54+'[1]ANALITICO FEIEF'!G119</f>
        <v>206819</v>
      </c>
      <c r="J54" s="14">
        <f t="shared" si="1"/>
        <v>206819</v>
      </c>
    </row>
    <row r="55" spans="1:10">
      <c r="A55" s="25">
        <v>346</v>
      </c>
      <c r="B55" s="24" t="s">
        <v>57</v>
      </c>
      <c r="C55" s="19">
        <v>178853</v>
      </c>
      <c r="D55" s="26">
        <v>26691</v>
      </c>
      <c r="E55" s="17">
        <v>8054</v>
      </c>
      <c r="F55" s="19">
        <f t="shared" si="0"/>
        <v>213598</v>
      </c>
      <c r="H55" s="14">
        <f>+'[1]ANALITICO FEIEF'!H55+'[1]ANALITICO FEIEF'!H120+'[1]ANALITICO FEIEF'!H185</f>
        <v>0</v>
      </c>
      <c r="I55" s="14">
        <f>+'[1]ANALITICO FEIEF'!G55+'[1]ANALITICO FEIEF'!G120</f>
        <v>205544</v>
      </c>
      <c r="J55" s="14">
        <f t="shared" si="1"/>
        <v>205544</v>
      </c>
    </row>
    <row r="56" spans="1:10">
      <c r="A56" s="20">
        <v>347</v>
      </c>
      <c r="B56" s="21" t="s">
        <v>58</v>
      </c>
      <c r="C56" s="22">
        <v>138097</v>
      </c>
      <c r="D56" s="23">
        <v>20609</v>
      </c>
      <c r="E56" s="22">
        <v>6219</v>
      </c>
      <c r="F56" s="22">
        <f t="shared" si="0"/>
        <v>164925</v>
      </c>
      <c r="H56" s="14">
        <f>+'[1]ANALITICO FEIEF'!H56+'[1]ANALITICO FEIEF'!H121+'[1]ANALITICO FEIEF'!H186</f>
        <v>0</v>
      </c>
      <c r="I56" s="14">
        <f>+'[1]ANALITICO FEIEF'!G56+'[1]ANALITICO FEIEF'!G121</f>
        <v>158706</v>
      </c>
      <c r="J56" s="14">
        <f t="shared" si="1"/>
        <v>158706</v>
      </c>
    </row>
    <row r="57" spans="1:10">
      <c r="A57" s="25">
        <v>348</v>
      </c>
      <c r="B57" s="24" t="s">
        <v>59</v>
      </c>
      <c r="C57" s="19">
        <v>437472</v>
      </c>
      <c r="D57" s="26">
        <v>65286</v>
      </c>
      <c r="E57" s="17">
        <v>19700</v>
      </c>
      <c r="F57" s="19">
        <f t="shared" si="0"/>
        <v>522458</v>
      </c>
      <c r="H57" s="14">
        <f>+'[1]ANALITICO FEIEF'!H57+'[1]ANALITICO FEIEF'!H122+'[1]ANALITICO FEIEF'!H187</f>
        <v>0</v>
      </c>
      <c r="I57" s="14">
        <f>+'[1]ANALITICO FEIEF'!G57+'[1]ANALITICO FEIEF'!G122</f>
        <v>502758</v>
      </c>
      <c r="J57" s="14">
        <f t="shared" si="1"/>
        <v>502758</v>
      </c>
    </row>
    <row r="58" spans="1:10">
      <c r="A58" s="20">
        <v>349</v>
      </c>
      <c r="B58" s="21" t="s">
        <v>60</v>
      </c>
      <c r="C58" s="22">
        <v>241662</v>
      </c>
      <c r="D58" s="23">
        <v>36064</v>
      </c>
      <c r="E58" s="22">
        <v>10882</v>
      </c>
      <c r="F58" s="22">
        <f t="shared" si="0"/>
        <v>288608</v>
      </c>
      <c r="H58" s="14">
        <f>+'[1]ANALITICO FEIEF'!H58+'[1]ANALITICO FEIEF'!H123+'[1]ANALITICO FEIEF'!H188</f>
        <v>0</v>
      </c>
      <c r="I58" s="14">
        <f>+'[1]ANALITICO FEIEF'!G58+'[1]ANALITICO FEIEF'!G123</f>
        <v>277726</v>
      </c>
      <c r="J58" s="14">
        <f t="shared" si="1"/>
        <v>277726</v>
      </c>
    </row>
    <row r="59" spans="1:10">
      <c r="A59" s="25">
        <v>350</v>
      </c>
      <c r="B59" s="24" t="s">
        <v>61</v>
      </c>
      <c r="C59" s="19">
        <v>86619</v>
      </c>
      <c r="D59" s="26">
        <v>12927</v>
      </c>
      <c r="E59" s="17">
        <v>3901</v>
      </c>
      <c r="F59" s="19">
        <f t="shared" si="0"/>
        <v>103447</v>
      </c>
      <c r="H59" s="14">
        <f>+'[1]ANALITICO FEIEF'!H59+'[1]ANALITICO FEIEF'!H124+'[1]ANALITICO FEIEF'!H189</f>
        <v>0</v>
      </c>
      <c r="I59" s="14">
        <f>+'[1]ANALITICO FEIEF'!G59+'[1]ANALITICO FEIEF'!G124</f>
        <v>99546</v>
      </c>
      <c r="J59" s="14">
        <f t="shared" si="1"/>
        <v>99546</v>
      </c>
    </row>
    <row r="60" spans="1:10">
      <c r="A60" s="20">
        <v>351</v>
      </c>
      <c r="B60" s="21" t="s">
        <v>62</v>
      </c>
      <c r="C60" s="22">
        <v>771944</v>
      </c>
      <c r="D60" s="23">
        <v>115201</v>
      </c>
      <c r="E60" s="22">
        <v>34762</v>
      </c>
      <c r="F60" s="22">
        <f t="shared" si="0"/>
        <v>921907</v>
      </c>
      <c r="H60" s="14">
        <f>+'[1]ANALITICO FEIEF'!H60+'[1]ANALITICO FEIEF'!H125+'[1]ANALITICO FEIEF'!H190</f>
        <v>0</v>
      </c>
      <c r="I60" s="14">
        <f>+'[1]ANALITICO FEIEF'!G60+'[1]ANALITICO FEIEF'!G125</f>
        <v>887145</v>
      </c>
      <c r="J60" s="14">
        <f t="shared" si="1"/>
        <v>887145</v>
      </c>
    </row>
    <row r="61" spans="1:10">
      <c r="A61" s="25">
        <v>352</v>
      </c>
      <c r="B61" s="24" t="s">
        <v>63</v>
      </c>
      <c r="C61" s="19">
        <v>156621</v>
      </c>
      <c r="D61" s="26">
        <v>23373</v>
      </c>
      <c r="E61" s="17">
        <v>7053</v>
      </c>
      <c r="F61" s="19">
        <f t="shared" si="0"/>
        <v>187047</v>
      </c>
      <c r="H61" s="14">
        <f>+'[1]ANALITICO FEIEF'!H61+'[1]ANALITICO FEIEF'!H126+'[1]ANALITICO FEIEF'!H191</f>
        <v>0</v>
      </c>
      <c r="I61" s="14">
        <f>+'[1]ANALITICO FEIEF'!G61+'[1]ANALITICO FEIEF'!G126</f>
        <v>179994</v>
      </c>
      <c r="J61" s="14">
        <f t="shared" si="1"/>
        <v>179994</v>
      </c>
    </row>
    <row r="62" spans="1:10">
      <c r="A62" s="20">
        <v>353</v>
      </c>
      <c r="B62" s="21" t="s">
        <v>64</v>
      </c>
      <c r="C62" s="22">
        <v>680972</v>
      </c>
      <c r="D62" s="23">
        <v>101625</v>
      </c>
      <c r="E62" s="22">
        <v>30665</v>
      </c>
      <c r="F62" s="22">
        <f t="shared" si="0"/>
        <v>813262</v>
      </c>
      <c r="H62" s="14">
        <f>+'[1]ANALITICO FEIEF'!H62+'[1]ANALITICO FEIEF'!H127+'[1]ANALITICO FEIEF'!H192</f>
        <v>0</v>
      </c>
      <c r="I62" s="14">
        <f>+'[1]ANALITICO FEIEF'!G62+'[1]ANALITICO FEIEF'!G127</f>
        <v>782597</v>
      </c>
      <c r="J62" s="14">
        <f t="shared" si="1"/>
        <v>782597</v>
      </c>
    </row>
    <row r="63" spans="1:10">
      <c r="A63" s="25">
        <v>354</v>
      </c>
      <c r="B63" s="24" t="s">
        <v>65</v>
      </c>
      <c r="C63" s="19">
        <v>278136</v>
      </c>
      <c r="D63" s="26">
        <v>41508</v>
      </c>
      <c r="E63" s="17">
        <v>12525</v>
      </c>
      <c r="F63" s="19">
        <f t="shared" si="0"/>
        <v>332169</v>
      </c>
      <c r="H63" s="14">
        <f>+'[1]ANALITICO FEIEF'!H63+'[1]ANALITICO FEIEF'!H128+'[1]ANALITICO FEIEF'!H193</f>
        <v>0</v>
      </c>
      <c r="I63" s="14">
        <f>+'[1]ANALITICO FEIEF'!G63+'[1]ANALITICO FEIEF'!G128</f>
        <v>319644</v>
      </c>
      <c r="J63" s="14">
        <f t="shared" si="1"/>
        <v>319644</v>
      </c>
    </row>
    <row r="64" spans="1:10">
      <c r="A64" s="20">
        <v>355</v>
      </c>
      <c r="B64" s="21" t="s">
        <v>66</v>
      </c>
      <c r="C64" s="22">
        <v>197887</v>
      </c>
      <c r="D64" s="23">
        <v>29532</v>
      </c>
      <c r="E64" s="22">
        <v>8911</v>
      </c>
      <c r="F64" s="22">
        <f t="shared" si="0"/>
        <v>236330</v>
      </c>
      <c r="H64" s="14">
        <f>+'[1]ANALITICO FEIEF'!H64+'[1]ANALITICO FEIEF'!H129+'[1]ANALITICO FEIEF'!H194</f>
        <v>0</v>
      </c>
      <c r="I64" s="14">
        <f>+'[1]ANALITICO FEIEF'!G64+'[1]ANALITICO FEIEF'!G129</f>
        <v>227419</v>
      </c>
      <c r="J64" s="14">
        <f t="shared" si="1"/>
        <v>227419</v>
      </c>
    </row>
    <row r="65" spans="1:10">
      <c r="A65" s="25">
        <v>356</v>
      </c>
      <c r="B65" s="24" t="s">
        <v>67</v>
      </c>
      <c r="C65" s="19">
        <v>276836</v>
      </c>
      <c r="D65" s="26">
        <v>41314</v>
      </c>
      <c r="E65" s="17">
        <v>12466</v>
      </c>
      <c r="F65" s="19">
        <f t="shared" si="0"/>
        <v>330616</v>
      </c>
      <c r="H65" s="14">
        <f>+'[1]ANALITICO FEIEF'!H65+'[1]ANALITICO FEIEF'!H130+'[1]ANALITICO FEIEF'!H195</f>
        <v>0</v>
      </c>
      <c r="I65" s="14">
        <f>+'[1]ANALITICO FEIEF'!G65+'[1]ANALITICO FEIEF'!G130</f>
        <v>318150</v>
      </c>
      <c r="J65" s="14">
        <f t="shared" si="1"/>
        <v>318150</v>
      </c>
    </row>
    <row r="66" spans="1:10">
      <c r="A66" s="20">
        <v>357</v>
      </c>
      <c r="B66" s="21" t="s">
        <v>68</v>
      </c>
      <c r="C66" s="22">
        <v>507191</v>
      </c>
      <c r="D66" s="23">
        <v>75691</v>
      </c>
      <c r="E66" s="22">
        <v>22840</v>
      </c>
      <c r="F66" s="22">
        <f t="shared" si="0"/>
        <v>605722</v>
      </c>
      <c r="H66" s="14">
        <f>+'[1]ANALITICO FEIEF'!H66+'[1]ANALITICO FEIEF'!H131+'[1]ANALITICO FEIEF'!H196</f>
        <v>0</v>
      </c>
      <c r="I66" s="14">
        <f>+'[1]ANALITICO FEIEF'!G66+'[1]ANALITICO FEIEF'!G131</f>
        <v>582882</v>
      </c>
      <c r="J66" s="14">
        <f t="shared" si="1"/>
        <v>582882</v>
      </c>
    </row>
    <row r="67" spans="1:10">
      <c r="A67" s="25">
        <v>358</v>
      </c>
      <c r="B67" s="24" t="s">
        <v>69</v>
      </c>
      <c r="C67" s="19">
        <v>2041577</v>
      </c>
      <c r="D67" s="26">
        <v>304675</v>
      </c>
      <c r="E67" s="17">
        <v>91937</v>
      </c>
      <c r="F67" s="27">
        <f t="shared" si="0"/>
        <v>2438189</v>
      </c>
      <c r="H67" s="14">
        <f>+'[1]ANALITICO FEIEF'!H67+'[1]ANALITICO FEIEF'!H132+'[1]ANALITICO FEIEF'!H197</f>
        <v>0</v>
      </c>
      <c r="I67" s="14">
        <f>+'[1]ANALITICO FEIEF'!G67+'[1]ANALITICO FEIEF'!G132</f>
        <v>2346252</v>
      </c>
      <c r="J67" s="14">
        <f t="shared" si="1"/>
        <v>2346252</v>
      </c>
    </row>
    <row r="68" spans="1:10" ht="12.75" customHeight="1">
      <c r="A68" s="28"/>
      <c r="B68" s="29"/>
      <c r="C68" s="30"/>
      <c r="D68" s="30"/>
      <c r="E68" s="30"/>
      <c r="F68" s="31"/>
    </row>
    <row r="69" spans="1:10" ht="16.5" customHeight="1">
      <c r="A69" s="32"/>
      <c r="B69" s="32" t="s">
        <v>70</v>
      </c>
      <c r="C69" s="33">
        <f>SUM(C10:C68)</f>
        <v>24714007</v>
      </c>
      <c r="D69" s="33">
        <f>SUM(D10:D68)</f>
        <v>3688199</v>
      </c>
      <c r="E69" s="33">
        <f>SUM(E10:E68)</f>
        <v>1112906</v>
      </c>
      <c r="F69" s="33">
        <f>SUM(F10:F68)</f>
        <v>29515112</v>
      </c>
    </row>
    <row r="72" spans="1:10">
      <c r="D72" s="34"/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INTEGRA 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2016-07-14T19:25:05Z</dcterms:created>
  <dcterms:modified xsi:type="dcterms:W3CDTF">2016-07-14T19:25:30Z</dcterms:modified>
</cp:coreProperties>
</file>